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6" activeTab="0"/>
  </bookViews>
  <sheets>
    <sheet name="Лист1" sheetId="1" r:id="rId1"/>
  </sheets>
  <definedNames>
    <definedName name="Excel_BuiltIn_Print_Area_1">'Лист1'!$A$8:$E$70</definedName>
    <definedName name="Excel_BuiltIn_Print_Area_2">#REF!</definedName>
    <definedName name="_xlnm.Print_Area" localSheetId="0">'Лист1'!$A$1:$G$70</definedName>
  </definedNames>
  <calcPr fullCalcOnLoad="1"/>
</workbook>
</file>

<file path=xl/sharedStrings.xml><?xml version="1.0" encoding="utf-8"?>
<sst xmlns="http://schemas.openxmlformats.org/spreadsheetml/2006/main" count="102" uniqueCount="70">
  <si>
    <t>(тыс. рублей)</t>
  </si>
  <si>
    <t>№ п/п</t>
  </si>
  <si>
    <t>Наименование</t>
  </si>
  <si>
    <t>Рз</t>
  </si>
  <si>
    <t>ПР</t>
  </si>
  <si>
    <t>Всего расходов</t>
  </si>
  <si>
    <t>в том числе: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</si>
  <si>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</si>
  <si>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</si>
  <si>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</si>
  <si>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</si>
  <si>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</si>
  <si>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</si>
  <si>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</si>
  <si>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04</t>
  </si>
  <si>
    <t>Другие общегосударственные вопросы</t>
  </si>
  <si>
    <t>13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</si>
  <si>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</si>
  <si>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</si>
  <si>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</si>
  <si>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</si>
  <si>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</si>
  <si>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</si>
  <si>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</si>
  <si>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</si>
  <si>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</si>
  <si>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</si>
  <si>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4.</t>
  </si>
  <si>
    <t>Национальная экономика</t>
  </si>
  <si>
    <t>Другие вопросы в области национальной экономики</t>
  </si>
  <si>
    <t>12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</si>
  <si>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</si>
  <si>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</si>
  <si>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</si>
  <si>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</si>
  <si>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</si>
  <si>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</si>
  <si>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Образование</t>
  </si>
  <si>
    <t>07</t>
  </si>
  <si>
    <t>Молодежная политика и оздоровление детей</t>
  </si>
  <si>
    <t>7.</t>
  </si>
  <si>
    <t>08</t>
  </si>
  <si>
    <t>Культура</t>
  </si>
  <si>
    <t>8.</t>
  </si>
  <si>
    <t>Социальная политика</t>
  </si>
  <si>
    <t>Социальное обеспечение населения</t>
  </si>
  <si>
    <t>9.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</si>
  <si>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</si>
  <si>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</si>
  <si>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</si>
  <si>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</si>
  <si>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</si>
  <si>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Красноармейского района                                                                 А.А.Помеляйко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</si>
  <si>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</si>
  <si>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</si>
  <si>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</si>
  <si>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</si>
  <si>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% исполнения</t>
  </si>
  <si>
    <t xml:space="preserve">Исполнение расходов бюджета Ивановского сельского поселения </t>
  </si>
  <si>
    <t>Красноармейского района по разделам и подразделам классификации</t>
  </si>
  <si>
    <t xml:space="preserve"> расходов бюджетов за 2016 год</t>
  </si>
  <si>
    <t>Утверждено решением о бюджете на 2016 год</t>
  </si>
  <si>
    <t>Кассовое исполнение за 2016 год</t>
  </si>
  <si>
    <t xml:space="preserve">                                                                                Красноармейского района за 2016 год</t>
  </si>
  <si>
    <t xml:space="preserve">                                                                                Ивановского сельского поселения</t>
  </si>
  <si>
    <t xml:space="preserve">                                                                               "Об исполнении бюджета</t>
  </si>
  <si>
    <t xml:space="preserve">                                                                                Красноармейского района</t>
  </si>
  <si>
    <t xml:space="preserve">                                                                                сельского  поселения  </t>
  </si>
  <si>
    <t xml:space="preserve">                                                                                к решению Совета Ивановского </t>
  </si>
  <si>
    <t xml:space="preserve">                                                                                       Приложение 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</si>
</sst>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_-* #,##0.0_р_._-;\-* #,##0.0_р_._-;_-* &quot;-&quot;?_р_._-;_-@_-"/>
  </numFmts>
  <fonts count="42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165" fontId="6" fillId="0" borderId="0" xfId="58" applyNumberFormat="1" applyFont="1" applyAlignment="1">
      <alignment/>
    </xf>
    <xf numFmtId="165" fontId="7" fillId="0" borderId="0" xfId="58" applyNumberFormat="1" applyFont="1" applyAlignment="1">
      <alignment horizontal="center" wrapText="1"/>
    </xf>
    <xf numFmtId="165" fontId="7" fillId="0" borderId="0" xfId="58" applyNumberFormat="1" applyFont="1" applyAlignment="1">
      <alignment/>
    </xf>
    <xf numFmtId="49" fontId="6" fillId="0" borderId="12" xfId="0" applyNumberFormat="1" applyFont="1" applyBorder="1" applyAlignment="1">
      <alignment horizontal="center" wrapText="1"/>
    </xf>
    <xf numFmtId="164" fontId="6" fillId="0" borderId="13" xfId="0" applyNumberFormat="1" applyFon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165" fontId="6" fillId="0" borderId="0" xfId="58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left" indent="5"/>
    </xf>
    <xf numFmtId="0" fontId="3" fillId="0" borderId="0" xfId="0" applyFont="1" applyBorder="1" applyAlignment="1">
      <alignment horizontal="left" indent="5"/>
    </xf>
    <xf numFmtId="0" fontId="3" fillId="0" borderId="0" xfId="0" applyFont="1" applyBorder="1" applyAlignment="1">
      <alignment horizontal="left" indent="5"/>
    </xf>
    <xf numFmtId="0" fontId="2" fillId="0" borderId="0" xfId="0" applyFont="1" applyAlignment="1">
      <alignment horizontal="left" indent="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SheetLayoutView="100" zoomScalePageLayoutView="0" workbookViewId="0" topLeftCell="A1">
      <selection activeCell="B5" sqref="B5:G5"/>
    </sheetView>
  </sheetViews>
  <sheetFormatPr defaultColWidth="9.00390625" defaultRowHeight="12.75"/>
  <cols>
    <col min="1" max="1" width="4.25390625" style="1" customWidth="1"/>
    <col min="2" max="2" width="44.25390625" style="0" customWidth="1"/>
    <col min="3" max="3" width="6.75390625" style="1" customWidth="1"/>
    <col min="4" max="4" width="7.125" style="1" customWidth="1"/>
    <col min="5" max="5" width="13.125" style="2" customWidth="1"/>
    <col min="6" max="6" width="12.875" style="26" customWidth="1"/>
    <col min="7" max="7" width="11.375" style="26" customWidth="1"/>
  </cols>
  <sheetData>
    <row r="1" spans="1:7" s="4" customFormat="1" ht="18.75">
      <c r="A1" s="37" t="s">
        <v>69</v>
      </c>
      <c r="B1" s="37"/>
      <c r="C1" s="37"/>
      <c r="D1" s="37"/>
      <c r="E1" s="37"/>
      <c r="F1" s="37"/>
      <c r="G1" s="37"/>
    </row>
    <row r="2" spans="1:7" s="4" customFormat="1" ht="18.75">
      <c r="A2" s="38"/>
      <c r="B2" s="39" t="s">
        <v>68</v>
      </c>
      <c r="C2" s="39"/>
      <c r="D2" s="39"/>
      <c r="E2" s="39"/>
      <c r="F2" s="39"/>
      <c r="G2" s="39"/>
    </row>
    <row r="3" spans="1:7" s="4" customFormat="1" ht="18.75">
      <c r="A3" s="38"/>
      <c r="B3" s="39" t="s">
        <v>67</v>
      </c>
      <c r="C3" s="39"/>
      <c r="D3" s="39"/>
      <c r="E3" s="39"/>
      <c r="F3" s="39"/>
      <c r="G3" s="39"/>
    </row>
    <row r="4" spans="1:7" s="4" customFormat="1" ht="18.75">
      <c r="A4" s="38"/>
      <c r="B4" s="39" t="s">
        <v>66</v>
      </c>
      <c r="C4" s="39"/>
      <c r="D4" s="39"/>
      <c r="E4" s="39"/>
      <c r="F4" s="39"/>
      <c r="G4" s="39"/>
    </row>
    <row r="5" spans="1:7" s="4" customFormat="1" ht="18.75">
      <c r="A5" s="38"/>
      <c r="B5" s="39" t="s">
        <v>65</v>
      </c>
      <c r="C5" s="39"/>
      <c r="D5" s="39"/>
      <c r="E5" s="39"/>
      <c r="F5" s="39"/>
      <c r="G5" s="39"/>
    </row>
    <row r="6" spans="1:7" s="4" customFormat="1" ht="18.75">
      <c r="A6" s="38"/>
      <c r="B6" s="40" t="s">
        <v>64</v>
      </c>
      <c r="C6" s="41"/>
      <c r="D6" s="41"/>
      <c r="E6" s="41"/>
      <c r="F6" s="41"/>
      <c r="G6" s="41"/>
    </row>
    <row r="7" spans="1:7" s="4" customFormat="1" ht="18.75">
      <c r="A7" s="38"/>
      <c r="B7" s="40" t="s">
        <v>63</v>
      </c>
      <c r="C7" s="41"/>
      <c r="D7" s="41"/>
      <c r="E7" s="41"/>
      <c r="F7" s="41"/>
      <c r="G7" s="41"/>
    </row>
    <row r="8" spans="1:7" s="4" customFormat="1" ht="18.75">
      <c r="A8" s="3"/>
      <c r="B8" s="34"/>
      <c r="C8" s="34"/>
      <c r="D8" s="34"/>
      <c r="E8" s="34"/>
      <c r="F8" s="26"/>
      <c r="G8" s="26"/>
    </row>
    <row r="9" spans="1:7" s="5" customFormat="1" ht="18.75">
      <c r="A9" s="35" t="s">
        <v>58</v>
      </c>
      <c r="B9" s="35"/>
      <c r="C9" s="35"/>
      <c r="D9" s="35"/>
      <c r="E9" s="35"/>
      <c r="F9" s="35"/>
      <c r="G9" s="35"/>
    </row>
    <row r="10" spans="1:7" s="5" customFormat="1" ht="18.75">
      <c r="A10" s="35" t="s">
        <v>59</v>
      </c>
      <c r="B10" s="35"/>
      <c r="C10" s="35"/>
      <c r="D10" s="35"/>
      <c r="E10" s="35"/>
      <c r="F10" s="35"/>
      <c r="G10" s="35"/>
    </row>
    <row r="11" spans="1:7" ht="18.75">
      <c r="A11" s="35" t="s">
        <v>60</v>
      </c>
      <c r="B11" s="35"/>
      <c r="C11" s="35"/>
      <c r="D11" s="35"/>
      <c r="E11" s="35"/>
      <c r="F11" s="35"/>
      <c r="G11" s="35"/>
    </row>
    <row r="13" spans="1:7" ht="16.5" customHeight="1" thickBot="1">
      <c r="A13" s="36" t="s">
        <v>0</v>
      </c>
      <c r="B13" s="36"/>
      <c r="C13" s="36"/>
      <c r="D13" s="36"/>
      <c r="E13" s="36"/>
      <c r="F13" s="36"/>
      <c r="G13" s="36"/>
    </row>
    <row r="14" spans="1:7" ht="63.75" thickBot="1">
      <c r="A14" s="6" t="s">
        <v>1</v>
      </c>
      <c r="B14" s="7" t="s">
        <v>2</v>
      </c>
      <c r="C14" s="8" t="s">
        <v>3</v>
      </c>
      <c r="D14" s="30" t="s">
        <v>4</v>
      </c>
      <c r="E14" s="31" t="s">
        <v>61</v>
      </c>
      <c r="F14" s="31" t="s">
        <v>62</v>
      </c>
      <c r="G14" s="32" t="s">
        <v>57</v>
      </c>
    </row>
    <row r="15" spans="1:7" ht="15.75">
      <c r="A15" s="9"/>
      <c r="B15" s="10" t="s">
        <v>5</v>
      </c>
      <c r="C15" s="9"/>
      <c r="D15" s="9"/>
      <c r="E15" s="11">
        <f>E17+E27+E31+E37+E43+E49+E53+E57+E61</f>
        <v>39766.299999999996</v>
      </c>
      <c r="F15" s="28">
        <f>F17+F27+F31+F37+F43+F49+F53+F57+F61</f>
        <v>39643.8</v>
      </c>
      <c r="G15" s="29">
        <f>F15/E15*100</f>
        <v>99.69195021915543</v>
      </c>
    </row>
    <row r="16" spans="1:7" ht="15.75">
      <c r="A16" s="12"/>
      <c r="B16" s="13" t="s">
        <v>6</v>
      </c>
      <c r="C16" s="12"/>
      <c r="D16" s="12"/>
      <c r="E16" s="14"/>
      <c r="F16" s="33"/>
      <c r="G16" s="29"/>
    </row>
    <row r="17" spans="1:7" ht="15.75">
      <c r="A17" s="9" t="s">
        <v>7</v>
      </c>
      <c r="B17" s="15" t="s">
        <v>8</v>
      </c>
      <c r="C17" s="16" t="s">
        <v>9</v>
      </c>
      <c r="D17" s="16" t="s">
        <v>10</v>
      </c>
      <c r="E17" s="11">
        <f>E19+E21+E25+E23</f>
        <v>10181.6</v>
      </c>
      <c r="F17" s="11">
        <f>F19+F21+F25+F23</f>
        <v>10160.6</v>
      </c>
      <c r="G17" s="29">
        <f aca="true" t="shared" si="0" ref="G17:G63">F17/E17*100</f>
        <v>99.79374558026244</v>
      </c>
    </row>
    <row r="18" spans="1:7" ht="15" customHeight="1">
      <c r="A18" s="9"/>
      <c r="B18" s="15"/>
      <c r="C18" s="16"/>
      <c r="D18" s="16"/>
      <c r="E18" s="11"/>
      <c r="F18" s="27"/>
      <c r="G18" s="29"/>
    </row>
    <row r="19" spans="1:7" ht="46.5" customHeight="1">
      <c r="A19" s="12"/>
      <c r="B19" s="17" t="s">
        <v>11</v>
      </c>
      <c r="C19" s="18" t="s">
        <v>9</v>
      </c>
      <c r="D19" s="18" t="s">
        <v>12</v>
      </c>
      <c r="E19" s="14">
        <v>888.3</v>
      </c>
      <c r="F19" s="27">
        <v>888.3</v>
      </c>
      <c r="G19" s="29">
        <f t="shared" si="0"/>
        <v>100</v>
      </c>
    </row>
    <row r="20" spans="1:7" ht="15" customHeight="1">
      <c r="A20" s="12"/>
      <c r="B20" s="17"/>
      <c r="C20" s="18"/>
      <c r="D20" s="18"/>
      <c r="E20" s="14"/>
      <c r="F20" s="27"/>
      <c r="G20" s="29"/>
    </row>
    <row r="21" spans="1:7" ht="78.75">
      <c r="A21" s="12"/>
      <c r="B21" s="19" t="s">
        <v>13</v>
      </c>
      <c r="C21" s="18" t="s">
        <v>9</v>
      </c>
      <c r="D21" s="18" t="s">
        <v>14</v>
      </c>
      <c r="E21" s="14">
        <v>4740.5</v>
      </c>
      <c r="F21" s="27">
        <v>4740.5</v>
      </c>
      <c r="G21" s="29">
        <f t="shared" si="0"/>
        <v>100</v>
      </c>
    </row>
    <row r="22" spans="1:7" ht="15.75">
      <c r="A22" s="12"/>
      <c r="B22" s="19"/>
      <c r="C22" s="18"/>
      <c r="D22" s="18"/>
      <c r="E22" s="14"/>
      <c r="F22" s="27"/>
      <c r="G22" s="29"/>
    </row>
    <row r="23" spans="1:7" ht="63">
      <c r="A23" s="12"/>
      <c r="B23" s="19" t="s">
        <v>55</v>
      </c>
      <c r="C23" s="18" t="s">
        <v>9</v>
      </c>
      <c r="D23" s="18" t="s">
        <v>54</v>
      </c>
      <c r="E23" s="14">
        <v>120.5</v>
      </c>
      <c r="F23" s="27">
        <v>120.5</v>
      </c>
      <c r="G23" s="29">
        <f t="shared" si="0"/>
        <v>100</v>
      </c>
    </row>
    <row r="24" spans="1:7" ht="15.75">
      <c r="A24" s="12"/>
      <c r="B24" s="19"/>
      <c r="C24" s="18"/>
      <c r="D24" s="18"/>
      <c r="E24" s="14"/>
      <c r="F24" s="27"/>
      <c r="G24" s="29"/>
    </row>
    <row r="25" spans="1:7" ht="15.75">
      <c r="A25" s="12"/>
      <c r="B25" s="17" t="s">
        <v>15</v>
      </c>
      <c r="C25" s="18" t="s">
        <v>9</v>
      </c>
      <c r="D25" s="18" t="s">
        <v>16</v>
      </c>
      <c r="E25" s="14">
        <v>4432.3</v>
      </c>
      <c r="F25" s="27">
        <v>4411.3</v>
      </c>
      <c r="G25" s="29">
        <f t="shared" si="0"/>
        <v>99.52620535613565</v>
      </c>
    </row>
    <row r="26" spans="1:7" ht="15" customHeight="1">
      <c r="A26" s="12"/>
      <c r="B26" s="17"/>
      <c r="C26" s="18"/>
      <c r="D26" s="18"/>
      <c r="E26" s="14"/>
      <c r="F26" s="27"/>
      <c r="G26" s="29"/>
    </row>
    <row r="27" spans="1:7" ht="15.75">
      <c r="A27" s="20" t="s">
        <v>17</v>
      </c>
      <c r="B27" s="21" t="s">
        <v>18</v>
      </c>
      <c r="C27" s="16" t="s">
        <v>12</v>
      </c>
      <c r="D27" s="16" t="s">
        <v>10</v>
      </c>
      <c r="E27" s="11">
        <f>E29</f>
        <v>380.8</v>
      </c>
      <c r="F27" s="28">
        <f>F29</f>
        <v>380.8</v>
      </c>
      <c r="G27" s="29">
        <f t="shared" si="0"/>
        <v>100</v>
      </c>
    </row>
    <row r="28" spans="1:7" ht="15" customHeight="1">
      <c r="A28" s="22"/>
      <c r="B28" s="17"/>
      <c r="C28" s="18"/>
      <c r="D28" s="18"/>
      <c r="E28" s="14"/>
      <c r="F28" s="27"/>
      <c r="G28" s="29"/>
    </row>
    <row r="29" spans="1:7" ht="31.5">
      <c r="A29" s="22"/>
      <c r="B29" s="24" t="s">
        <v>19</v>
      </c>
      <c r="C29" s="18" t="s">
        <v>12</v>
      </c>
      <c r="D29" s="18" t="s">
        <v>20</v>
      </c>
      <c r="E29" s="14">
        <v>380.8</v>
      </c>
      <c r="F29" s="27">
        <v>380.8</v>
      </c>
      <c r="G29" s="29">
        <f t="shared" si="0"/>
        <v>100</v>
      </c>
    </row>
    <row r="30" spans="1:7" ht="15" customHeight="1">
      <c r="A30" s="12"/>
      <c r="B30" s="17"/>
      <c r="C30" s="18"/>
      <c r="D30" s="18"/>
      <c r="E30" s="14"/>
      <c r="F30" s="27"/>
      <c r="G30" s="29"/>
    </row>
    <row r="31" spans="1:7" ht="31.5">
      <c r="A31" s="9" t="s">
        <v>21</v>
      </c>
      <c r="B31" s="23" t="s">
        <v>22</v>
      </c>
      <c r="C31" s="16" t="s">
        <v>20</v>
      </c>
      <c r="D31" s="16" t="s">
        <v>10</v>
      </c>
      <c r="E31" s="11">
        <f>E35+E33</f>
        <v>849.4000000000001</v>
      </c>
      <c r="F31" s="28">
        <f>F35+F33</f>
        <v>849.1</v>
      </c>
      <c r="G31" s="29">
        <f t="shared" si="0"/>
        <v>99.96468095125971</v>
      </c>
    </row>
    <row r="32" spans="1:7" ht="15" customHeight="1">
      <c r="A32" s="9"/>
      <c r="B32" s="21"/>
      <c r="C32" s="16"/>
      <c r="D32" s="16"/>
      <c r="E32" s="11"/>
      <c r="F32" s="27"/>
      <c r="G32" s="29"/>
    </row>
    <row r="33" spans="1:7" ht="63">
      <c r="A33" s="20"/>
      <c r="B33" s="24" t="s">
        <v>23</v>
      </c>
      <c r="C33" s="18" t="s">
        <v>20</v>
      </c>
      <c r="D33" s="18" t="s">
        <v>24</v>
      </c>
      <c r="E33" s="14">
        <v>658.1</v>
      </c>
      <c r="F33" s="27">
        <v>658.1</v>
      </c>
      <c r="G33" s="29">
        <f t="shared" si="0"/>
        <v>100</v>
      </c>
    </row>
    <row r="34" spans="1:7" ht="15" customHeight="1">
      <c r="A34" s="20"/>
      <c r="B34" s="21"/>
      <c r="C34" s="16"/>
      <c r="D34" s="16"/>
      <c r="E34" s="11"/>
      <c r="F34" s="27"/>
      <c r="G34" s="29"/>
    </row>
    <row r="35" spans="1:7" ht="47.25">
      <c r="A35" s="12"/>
      <c r="B35" s="19" t="s">
        <v>25</v>
      </c>
      <c r="C35" s="18" t="s">
        <v>20</v>
      </c>
      <c r="D35" s="18" t="s">
        <v>26</v>
      </c>
      <c r="E35" s="14">
        <v>191.3</v>
      </c>
      <c r="F35" s="27">
        <v>191</v>
      </c>
      <c r="G35" s="29">
        <f t="shared" si="0"/>
        <v>99.84317825405122</v>
      </c>
    </row>
    <row r="36" spans="1:7" ht="15" customHeight="1">
      <c r="A36" s="12"/>
      <c r="B36" s="19"/>
      <c r="C36" s="18"/>
      <c r="D36" s="18"/>
      <c r="E36" s="14"/>
      <c r="F36" s="27"/>
      <c r="G36" s="29"/>
    </row>
    <row r="37" spans="1:7" ht="15.75">
      <c r="A37" s="20" t="s">
        <v>27</v>
      </c>
      <c r="B37" s="15" t="s">
        <v>28</v>
      </c>
      <c r="C37" s="16" t="s">
        <v>14</v>
      </c>
      <c r="D37" s="16" t="s">
        <v>10</v>
      </c>
      <c r="E37" s="11">
        <f>E41+E39</f>
        <v>12336.6</v>
      </c>
      <c r="F37" s="11">
        <f>F41+F39</f>
        <v>12309.9</v>
      </c>
      <c r="G37" s="29">
        <f t="shared" si="0"/>
        <v>99.78357083799425</v>
      </c>
    </row>
    <row r="38" spans="1:7" ht="15" customHeight="1">
      <c r="A38" s="22"/>
      <c r="B38" s="19"/>
      <c r="C38" s="18"/>
      <c r="D38" s="18"/>
      <c r="E38" s="14"/>
      <c r="F38" s="27"/>
      <c r="G38" s="29"/>
    </row>
    <row r="39" spans="1:7" ht="15.75">
      <c r="A39" s="22"/>
      <c r="B39" s="19" t="s">
        <v>53</v>
      </c>
      <c r="C39" s="18" t="s">
        <v>14</v>
      </c>
      <c r="D39" s="18" t="s">
        <v>24</v>
      </c>
      <c r="E39" s="14">
        <v>11860.7</v>
      </c>
      <c r="F39" s="27">
        <v>11834</v>
      </c>
      <c r="G39" s="29">
        <f t="shared" si="0"/>
        <v>99.77488681106512</v>
      </c>
    </row>
    <row r="40" spans="1:7" ht="15" customHeight="1">
      <c r="A40" s="22"/>
      <c r="B40" s="19"/>
      <c r="C40" s="18"/>
      <c r="D40" s="18"/>
      <c r="E40" s="14"/>
      <c r="F40" s="27"/>
      <c r="G40" s="29"/>
    </row>
    <row r="41" spans="1:7" ht="31.5">
      <c r="A41" s="22"/>
      <c r="B41" s="19" t="s">
        <v>29</v>
      </c>
      <c r="C41" s="18" t="s">
        <v>14</v>
      </c>
      <c r="D41" s="18" t="s">
        <v>30</v>
      </c>
      <c r="E41" s="14">
        <v>475.9</v>
      </c>
      <c r="F41" s="27">
        <v>475.9</v>
      </c>
      <c r="G41" s="29">
        <f t="shared" si="0"/>
        <v>100</v>
      </c>
    </row>
    <row r="42" spans="1:7" ht="15" customHeight="1">
      <c r="A42" s="12"/>
      <c r="B42" s="19"/>
      <c r="C42" s="18"/>
      <c r="D42" s="18"/>
      <c r="E42" s="14"/>
      <c r="F42" s="27"/>
      <c r="G42" s="29"/>
    </row>
    <row r="43" spans="1:7" ht="15.75">
      <c r="A43" s="9" t="s">
        <v>31</v>
      </c>
      <c r="B43" s="15" t="s">
        <v>32</v>
      </c>
      <c r="C43" s="16" t="s">
        <v>33</v>
      </c>
      <c r="D43" s="16" t="s">
        <v>10</v>
      </c>
      <c r="E43" s="11">
        <f>E45+E47</f>
        <v>3521.9</v>
      </c>
      <c r="F43" s="11">
        <f>F45+F47</f>
        <v>3505.4</v>
      </c>
      <c r="G43" s="29">
        <f t="shared" si="0"/>
        <v>99.53150288196711</v>
      </c>
    </row>
    <row r="44" spans="1:7" ht="15" customHeight="1">
      <c r="A44" s="12"/>
      <c r="B44" s="19"/>
      <c r="C44" s="18"/>
      <c r="D44" s="18"/>
      <c r="E44" s="14"/>
      <c r="F44" s="27"/>
      <c r="G44" s="29"/>
    </row>
    <row r="45" spans="1:7" ht="15.75">
      <c r="A45" s="12"/>
      <c r="B45" s="19" t="s">
        <v>34</v>
      </c>
      <c r="C45" s="18" t="s">
        <v>33</v>
      </c>
      <c r="D45" s="18" t="s">
        <v>12</v>
      </c>
      <c r="E45" s="25">
        <v>695.9</v>
      </c>
      <c r="F45" s="27">
        <v>695.9</v>
      </c>
      <c r="G45" s="29">
        <f t="shared" si="0"/>
        <v>100</v>
      </c>
    </row>
    <row r="46" spans="1:7" ht="15.75">
      <c r="A46" s="12"/>
      <c r="B46" s="19"/>
      <c r="C46" s="18"/>
      <c r="D46" s="18"/>
      <c r="E46" s="14"/>
      <c r="F46" s="27"/>
      <c r="G46" s="29"/>
    </row>
    <row r="47" spans="1:7" ht="15.75">
      <c r="A47" s="12"/>
      <c r="B47" s="19" t="s">
        <v>35</v>
      </c>
      <c r="C47" s="18" t="s">
        <v>33</v>
      </c>
      <c r="D47" s="18" t="s">
        <v>20</v>
      </c>
      <c r="E47" s="14">
        <v>2826</v>
      </c>
      <c r="F47" s="27">
        <v>2809.5</v>
      </c>
      <c r="G47" s="29">
        <f t="shared" si="0"/>
        <v>99.41613588110403</v>
      </c>
    </row>
    <row r="48" spans="1:7" ht="15.75">
      <c r="A48" s="12"/>
      <c r="B48" s="19"/>
      <c r="C48" s="18"/>
      <c r="D48" s="18"/>
      <c r="E48" s="14"/>
      <c r="F48" s="27"/>
      <c r="G48" s="29"/>
    </row>
    <row r="49" spans="1:7" ht="15.75">
      <c r="A49" s="20" t="s">
        <v>36</v>
      </c>
      <c r="B49" s="21" t="s">
        <v>37</v>
      </c>
      <c r="C49" s="16" t="s">
        <v>38</v>
      </c>
      <c r="D49" s="16" t="s">
        <v>10</v>
      </c>
      <c r="E49" s="11">
        <f>E51</f>
        <v>74.6</v>
      </c>
      <c r="F49" s="11">
        <f>F51</f>
        <v>74.6</v>
      </c>
      <c r="G49" s="29">
        <f t="shared" si="0"/>
        <v>100</v>
      </c>
    </row>
    <row r="50" spans="1:7" ht="15" customHeight="1">
      <c r="A50" s="20"/>
      <c r="B50" s="21"/>
      <c r="C50" s="16"/>
      <c r="D50" s="16"/>
      <c r="E50" s="11"/>
      <c r="F50" s="27"/>
      <c r="G50" s="29"/>
    </row>
    <row r="51" spans="1:7" ht="31.5">
      <c r="A51" s="22"/>
      <c r="B51" s="17" t="s">
        <v>39</v>
      </c>
      <c r="C51" s="18" t="s">
        <v>38</v>
      </c>
      <c r="D51" s="18" t="s">
        <v>38</v>
      </c>
      <c r="E51" s="14">
        <v>74.6</v>
      </c>
      <c r="F51" s="27">
        <v>74.6</v>
      </c>
      <c r="G51" s="29">
        <f t="shared" si="0"/>
        <v>100</v>
      </c>
    </row>
    <row r="52" spans="1:7" ht="15" customHeight="1">
      <c r="A52" s="12"/>
      <c r="B52" s="19"/>
      <c r="C52" s="18"/>
      <c r="D52" s="18"/>
      <c r="E52" s="14"/>
      <c r="F52" s="27"/>
      <c r="G52" s="29"/>
    </row>
    <row r="53" spans="1:7" ht="15.75">
      <c r="A53" s="9" t="s">
        <v>40</v>
      </c>
      <c r="B53" s="23" t="s">
        <v>56</v>
      </c>
      <c r="C53" s="16" t="s">
        <v>41</v>
      </c>
      <c r="D53" s="16" t="s">
        <v>10</v>
      </c>
      <c r="E53" s="11">
        <f>E55</f>
        <v>11641.1</v>
      </c>
      <c r="F53" s="11">
        <f>F55</f>
        <v>11583.5</v>
      </c>
      <c r="G53" s="29">
        <f t="shared" si="0"/>
        <v>99.50520139849327</v>
      </c>
    </row>
    <row r="54" spans="1:7" ht="15" customHeight="1">
      <c r="A54" s="9"/>
      <c r="B54" s="21"/>
      <c r="C54" s="16"/>
      <c r="D54" s="16"/>
      <c r="E54" s="11"/>
      <c r="F54" s="27"/>
      <c r="G54" s="29"/>
    </row>
    <row r="55" spans="1:7" ht="15.75">
      <c r="A55" s="12"/>
      <c r="B55" s="17" t="s">
        <v>42</v>
      </c>
      <c r="C55" s="18" t="s">
        <v>41</v>
      </c>
      <c r="D55" s="18" t="s">
        <v>9</v>
      </c>
      <c r="E55" s="14">
        <v>11641.1</v>
      </c>
      <c r="F55" s="27">
        <v>11583.5</v>
      </c>
      <c r="G55" s="29">
        <f t="shared" si="0"/>
        <v>99.50520139849327</v>
      </c>
    </row>
    <row r="56" spans="1:7" ht="15" customHeight="1">
      <c r="A56" s="12"/>
      <c r="B56" s="17"/>
      <c r="C56" s="18"/>
      <c r="D56" s="18"/>
      <c r="E56" s="14"/>
      <c r="F56" s="27"/>
      <c r="G56" s="29"/>
    </row>
    <row r="57" spans="1:7" ht="15.75">
      <c r="A57" s="9" t="s">
        <v>43</v>
      </c>
      <c r="B57" s="21" t="s">
        <v>44</v>
      </c>
      <c r="C57" s="16">
        <v>10</v>
      </c>
      <c r="D57" s="16" t="s">
        <v>10</v>
      </c>
      <c r="E57" s="11">
        <f>E59</f>
        <v>234.6</v>
      </c>
      <c r="F57" s="11">
        <f>F59</f>
        <v>234.3</v>
      </c>
      <c r="G57" s="29">
        <f t="shared" si="0"/>
        <v>99.87212276214834</v>
      </c>
    </row>
    <row r="58" spans="1:7" ht="15" customHeight="1">
      <c r="A58" s="12"/>
      <c r="B58" s="17"/>
      <c r="C58" s="18"/>
      <c r="D58" s="18"/>
      <c r="E58" s="14"/>
      <c r="F58" s="27"/>
      <c r="G58" s="29"/>
    </row>
    <row r="59" spans="1:7" ht="15.75">
      <c r="A59" s="12"/>
      <c r="B59" s="17" t="s">
        <v>45</v>
      </c>
      <c r="C59" s="18">
        <v>10</v>
      </c>
      <c r="D59" s="18" t="s">
        <v>20</v>
      </c>
      <c r="E59" s="14">
        <v>234.6</v>
      </c>
      <c r="F59" s="27">
        <v>234.3</v>
      </c>
      <c r="G59" s="29">
        <f t="shared" si="0"/>
        <v>99.87212276214834</v>
      </c>
    </row>
    <row r="60" spans="1:7" ht="15.75">
      <c r="A60" s="12"/>
      <c r="B60" s="17"/>
      <c r="C60" s="18"/>
      <c r="D60" s="18"/>
      <c r="E60" s="14"/>
      <c r="F60" s="27"/>
      <c r="G60" s="29"/>
    </row>
    <row r="61" spans="1:7" ht="15.75">
      <c r="A61" s="9" t="s">
        <v>46</v>
      </c>
      <c r="B61" s="21" t="s">
        <v>47</v>
      </c>
      <c r="C61" s="16" t="s">
        <v>48</v>
      </c>
      <c r="D61" s="16" t="s">
        <v>10</v>
      </c>
      <c r="E61" s="11">
        <f>E63</f>
        <v>545.7</v>
      </c>
      <c r="F61" s="11">
        <f>F63</f>
        <v>545.6</v>
      </c>
      <c r="G61" s="29">
        <f t="shared" si="0"/>
        <v>99.98167491295582</v>
      </c>
    </row>
    <row r="62" spans="1:7" ht="15" customHeight="1">
      <c r="A62" s="12"/>
      <c r="B62" s="17"/>
      <c r="C62" s="18"/>
      <c r="D62" s="18"/>
      <c r="E62" s="14"/>
      <c r="F62" s="27"/>
      <c r="G62" s="29"/>
    </row>
    <row r="63" spans="1:7" ht="15.75">
      <c r="A63" s="12"/>
      <c r="B63" s="17" t="s">
        <v>49</v>
      </c>
      <c r="C63" s="18" t="s">
        <v>48</v>
      </c>
      <c r="D63" s="18" t="s">
        <v>12</v>
      </c>
      <c r="E63" s="14">
        <v>545.7</v>
      </c>
      <c r="F63" s="27">
        <v>545.6</v>
      </c>
      <c r="G63" s="29">
        <f t="shared" si="0"/>
        <v>99.98167491295582</v>
      </c>
    </row>
    <row r="64" spans="1:5" ht="15.75">
      <c r="A64" s="12"/>
      <c r="B64" s="17"/>
      <c r="C64" s="18"/>
      <c r="D64" s="18"/>
      <c r="E64" s="14"/>
    </row>
    <row r="65" spans="1:5" ht="15.75">
      <c r="A65" s="12"/>
      <c r="B65" s="17"/>
      <c r="C65" s="18"/>
      <c r="D65" s="18"/>
      <c r="E65" s="14"/>
    </row>
    <row r="66" spans="1:5" ht="15.75">
      <c r="A66" s="12"/>
      <c r="B66" s="17"/>
      <c r="C66" s="18"/>
      <c r="D66" s="18"/>
      <c r="E66" s="14"/>
    </row>
    <row r="67" spans="1:5" ht="15.75">
      <c r="A67" s="12"/>
      <c r="B67" s="17"/>
      <c r="C67" s="18"/>
      <c r="D67" s="18"/>
      <c r="E67" s="14"/>
    </row>
    <row r="68" ht="18.75">
      <c r="A68" s="3" t="s">
        <v>50</v>
      </c>
    </row>
    <row r="69" ht="18.75">
      <c r="A69" s="3" t="s">
        <v>51</v>
      </c>
    </row>
    <row r="70" ht="18.75">
      <c r="A70" s="3" t="s">
        <v>52</v>
      </c>
    </row>
  </sheetData>
  <sheetProtection/>
  <mergeCells count="10">
    <mergeCell ref="A11:G11"/>
    <mergeCell ref="A10:G10"/>
    <mergeCell ref="A13:G13"/>
    <mergeCell ref="B2:G2"/>
    <mergeCell ref="A1:G1"/>
    <mergeCell ref="B5:G5"/>
    <mergeCell ref="B4:G4"/>
    <mergeCell ref="B3:G3"/>
    <mergeCell ref="B8:E8"/>
    <mergeCell ref="A9:G9"/>
  </mergeCells>
  <printOptions/>
  <pageMargins left="1.1811023622047245" right="0.3937007874015748" top="0.3937007874015748" bottom="0.3937007874015748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2017-04-26T05:46:17Z</cp:lastPrinted>
  <dcterms:modified xsi:type="dcterms:W3CDTF">2017-04-26T10:13:49Z</dcterms:modified>
  <cp:category/>
  <cp:version/>
  <cp:contentType/>
  <cp:contentStatus/>
</cp:coreProperties>
</file>